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0" yWindow="-285" windowWidth="20865" windowHeight="9315"/>
  </bookViews>
  <sheets>
    <sheet name="тмц" sheetId="4" r:id="rId1"/>
  </sheets>
  <calcPr calcId="125725" iterateDelta="1E-4"/>
</workbook>
</file>

<file path=xl/calcChain.xml><?xml version="1.0" encoding="utf-8"?>
<calcChain xmlns="http://schemas.openxmlformats.org/spreadsheetml/2006/main">
  <c r="N12" i="4"/>
  <c r="U11"/>
  <c r="V11" s="1"/>
  <c r="W11" l="1"/>
  <c r="V12"/>
  <c r="X11" l="1"/>
  <c r="X12" s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<sst xmlns="http://schemas.openxmlformats.org/spreadsheetml/2006/main" count="54" uniqueCount="51">
  <si>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</si>
  <si>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</si>
  <si>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</si>
  <si>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</si>
  <si>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</si>
  <si>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</si>
  <si>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</si>
  <si>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</si>
  <si>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</si>
  <si>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</si>
  <si>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</si>
  <si>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</si>
  <si>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</si>
  <si>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</si>
  <si>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</si>
  <si>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</si>
  <si>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</si>
  <si>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</si>
  <si>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</si>
  <si>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</si>
  <si>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</si>
  <si>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</si>
  <si>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</si>
  <si>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</si>
  <si>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</si>
  <si>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</si>
  <si>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</si>
  <si>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</si>
  <si>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</si>
  <si>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</si>
  <si>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</si>
  <si>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</si>
  <si>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</si>
  <si>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</si>
  <si>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</si>
  <si>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</si>
  <si>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</si>
  <si>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</si>
  <si>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</si>
  <si>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</si>
  <si>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</si>
  <si>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</si>
  <si>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</si>
  <si>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</si>
  <si>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</si>
  <si>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</si>
  <si>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</si>
  <si>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на СМР</t>
  </si>
  <si>
    <t>Капитальный ремонт коллектора канализационного уличного д-800 мм, расположенного по адресу: ул. Старонабережная, 2а</t>
  </si>
  <si>
    <t xml:space="preserve"> г. Самара, ул. Старонабережная, 2а</t>
  </si>
  <si>
    <t xml:space="preserve">Не более 30 календарных дней с   даты подписания             договора.          </t>
  </si>
</sst>
</file>

<file path=xl/styles.xml><?xml version="1.0" encoding="utf-8"?>
<styleSheet xmlns="http://schemas.openxmlformats.org/spreadsheetml/2006/main">
  <numFmts count="3">
    <numFmt numFmtId="164" formatCode="#,##0.00\ &quot;₽&quot;"/>
    <numFmt numFmtId="165" formatCode="_-* #,##0.00_р_._-;\-* #,##0.00_р_._-;_-* \-??_р_._-;_-@_-"/>
    <numFmt numFmtId="166" formatCode="_-* #,##0.00_р_._-;\-* #,##0.00_р_._-;_-* &quot;-&quot;??_р_._-;_-@_-"/>
  </numFmts>
  <fonts count="3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3" fillId="0" borderId="0"/>
    <xf numFmtId="0" fontId="24" fillId="0" borderId="0"/>
    <xf numFmtId="0" fontId="24" fillId="0" borderId="0"/>
    <xf numFmtId="0" fontId="19" fillId="0" borderId="0"/>
    <xf numFmtId="165" fontId="23" fillId="0" borderId="0" applyBorder="0" applyProtection="0"/>
    <xf numFmtId="0" fontId="25" fillId="0" borderId="0"/>
    <xf numFmtId="0" fontId="26" fillId="0" borderId="0"/>
    <xf numFmtId="0" fontId="1" fillId="0" borderId="0" applyNumberFormat="0" applyFill="0" applyBorder="0" applyAlignment="0" applyProtection="0"/>
    <xf numFmtId="0" fontId="27" fillId="0" borderId="0"/>
    <xf numFmtId="0" fontId="28" fillId="0" borderId="0"/>
    <xf numFmtId="166" fontId="24" fillId="0" borderId="0" applyFont="0" applyFill="0" applyBorder="0" applyAlignment="0" applyProtection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164" fontId="20" fillId="2" borderId="1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/>
    <xf numFmtId="4" fontId="21" fillId="0" borderId="1" xfId="0" applyNumberFormat="1" applyFont="1" applyFill="1" applyBorder="1" applyAlignment="1" applyProtection="1">
      <alignment horizontal="center" vertical="center" wrapText="1"/>
    </xf>
    <xf numFmtId="0" fontId="20" fillId="2" borderId="1" xfId="0" applyNumberFormat="1" applyFont="1" applyFill="1" applyBorder="1" applyAlignment="1" applyProtection="1"/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horizontal="left" vertical="top" wrapText="1"/>
    </xf>
    <xf numFmtId="4" fontId="20" fillId="5" borderId="1" xfId="11" applyNumberFormat="1" applyFont="1" applyFill="1" applyBorder="1" applyAlignment="1" applyProtection="1">
      <alignment horizontal="center" vertical="center"/>
    </xf>
    <xf numFmtId="0" fontId="20" fillId="0" borderId="1" xfId="11" applyNumberFormat="1" applyFont="1" applyFill="1" applyBorder="1" applyAlignment="1" applyProtection="1">
      <alignment horizontal="left" vertical="center" wrapText="1"/>
    </xf>
    <xf numFmtId="0" fontId="29" fillId="0" borderId="1" xfId="11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1" fillId="2" borderId="7" xfId="0" applyNumberFormat="1" applyFont="1" applyFill="1" applyBorder="1" applyAlignment="1" applyProtection="1">
      <alignment horizontal="right" vertical="center" wrapText="1"/>
    </xf>
    <xf numFmtId="0" fontId="21" fillId="2" borderId="4" xfId="0" applyNumberFormat="1" applyFont="1" applyFill="1" applyBorder="1" applyAlignment="1" applyProtection="1">
      <alignment horizontal="right" vertical="center" wrapText="1"/>
    </xf>
  </cellXfs>
  <cellStyles count="15">
    <cellStyle name="Excel Built-in Excel Built-in Explanatory Text" xfId="3"/>
    <cellStyle name="Excel Built-in Normal" xfId="9"/>
    <cellStyle name="Excel Built-in Normal 2" xfId="13"/>
    <cellStyle name="Обычный" xfId="0" builtinId="0"/>
    <cellStyle name="Обычный 10 14" xfId="5"/>
    <cellStyle name="Обычный 2" xfId="6"/>
    <cellStyle name="Обычный 2 3" xfId="2"/>
    <cellStyle name="Обычный 2 3 2" xfId="7"/>
    <cellStyle name="Обычный 3" xfId="10"/>
    <cellStyle name="Обычный 3 2" xfId="12"/>
    <cellStyle name="Обычный 4" xfId="4"/>
    <cellStyle name="Обычный 5" xfId="11"/>
    <cellStyle name="Стиль 1" xfId="1"/>
    <cellStyle name="Финансовый 2" xfId="8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O14" sqref="O14"/>
    </sheetView>
  </sheetViews>
  <sheetFormatPr defaultColWidth="8.85546875" defaultRowHeight="12.75"/>
  <cols>
    <col min="1" max="1" width="10.140625" customWidth="1"/>
    <col min="2" max="2" width="14.7109375" customWidth="1"/>
    <col min="3" max="3" width="12.42578125" customWidth="1"/>
    <col min="4" max="4" width="11.5703125" customWidth="1"/>
    <col min="5" max="5" width="48" style="1" customWidth="1"/>
    <col min="6" max="6" width="24.28515625" style="1" customWidth="1"/>
    <col min="7" max="7" width="17.42578125" style="1" customWidth="1"/>
    <col min="8" max="8" width="20.2851562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37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3" t="s">
        <v>11</v>
      </c>
      <c r="E5" s="43"/>
      <c r="F5" s="43"/>
      <c r="G5" s="43"/>
      <c r="H5" s="43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3" t="s">
        <v>11</v>
      </c>
      <c r="E6" s="43"/>
      <c r="F6" s="43"/>
      <c r="G6" s="43"/>
      <c r="H6" s="43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3" t="s">
        <v>11</v>
      </c>
      <c r="E7" s="43"/>
      <c r="F7" s="43"/>
      <c r="G7" s="43"/>
      <c r="H7" s="43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9" t="s">
        <v>12</v>
      </c>
      <c r="L9" s="50"/>
      <c r="M9" s="51" t="s">
        <v>32</v>
      </c>
      <c r="N9" s="51" t="s">
        <v>33</v>
      </c>
      <c r="O9" s="53" t="s">
        <v>39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46</v>
      </c>
      <c r="M10" s="52"/>
      <c r="N10" s="52"/>
      <c r="O10" s="3" t="s">
        <v>27</v>
      </c>
      <c r="P10" s="3" t="s">
        <v>26</v>
      </c>
      <c r="Q10" s="3" t="s">
        <v>25</v>
      </c>
      <c r="R10" s="3" t="s">
        <v>24</v>
      </c>
      <c r="S10" s="3" t="s">
        <v>6</v>
      </c>
      <c r="T10" s="3" t="s">
        <v>40</v>
      </c>
      <c r="U10" s="3" t="s">
        <v>22</v>
      </c>
      <c r="V10" s="3" t="s">
        <v>23</v>
      </c>
      <c r="W10" s="3" t="s">
        <v>28</v>
      </c>
      <c r="X10" s="3" t="s">
        <v>29</v>
      </c>
    </row>
    <row r="11" spans="1:24" ht="114" customHeight="1">
      <c r="A11" s="39">
        <v>1</v>
      </c>
      <c r="B11" s="38">
        <v>1</v>
      </c>
      <c r="C11" s="38" t="s">
        <v>44</v>
      </c>
      <c r="D11" s="38" t="s">
        <v>44</v>
      </c>
      <c r="E11" s="40" t="s">
        <v>48</v>
      </c>
      <c r="F11" s="38" t="s">
        <v>45</v>
      </c>
      <c r="G11" s="38" t="s">
        <v>43</v>
      </c>
      <c r="H11" s="41" t="s">
        <v>49</v>
      </c>
      <c r="I11" s="38" t="s">
        <v>41</v>
      </c>
      <c r="J11" s="38">
        <v>1</v>
      </c>
      <c r="K11" s="38" t="s">
        <v>42</v>
      </c>
      <c r="L11" s="38" t="s">
        <v>50</v>
      </c>
      <c r="M11" s="37">
        <v>4703798.66</v>
      </c>
      <c r="N11" s="37">
        <v>4703798.66</v>
      </c>
      <c r="O11" s="3"/>
      <c r="P11" s="3"/>
      <c r="Q11" s="3"/>
      <c r="R11" s="3"/>
      <c r="S11" s="3"/>
      <c r="T11" s="3">
        <v>0</v>
      </c>
      <c r="U11" s="32">
        <f>M11*T11</f>
        <v>0</v>
      </c>
      <c r="V11" s="32">
        <f>J11*U11</f>
        <v>0</v>
      </c>
      <c r="W11" s="32">
        <f>U11*1.2</f>
        <v>0</v>
      </c>
      <c r="X11" s="32">
        <f>J11*W11</f>
        <v>0</v>
      </c>
    </row>
    <row r="12" spans="1:24" s="29" customFormat="1" ht="20.25" customHeight="1">
      <c r="A12" s="48" t="s">
        <v>21</v>
      </c>
      <c r="B12" s="48"/>
      <c r="C12" s="48"/>
      <c r="D12" s="48"/>
      <c r="E12" s="48"/>
      <c r="F12" s="48"/>
      <c r="G12" s="48"/>
      <c r="H12" s="30"/>
      <c r="I12" s="30"/>
      <c r="J12" s="30"/>
      <c r="K12" s="30"/>
      <c r="L12" s="30"/>
      <c r="M12" s="30"/>
      <c r="N12" s="37">
        <f>N11</f>
        <v>4703798.66</v>
      </c>
      <c r="O12" s="54"/>
      <c r="P12" s="54"/>
      <c r="Q12" s="54"/>
      <c r="R12" s="54"/>
      <c r="S12" s="54"/>
      <c r="T12" s="54"/>
      <c r="U12" s="55"/>
      <c r="V12" s="28">
        <f>SUM(V11:V11)</f>
        <v>0</v>
      </c>
      <c r="W12" s="31"/>
      <c r="X12" s="28">
        <f>SUM(X11:X11)</f>
        <v>0</v>
      </c>
    </row>
    <row r="13" spans="1:24" ht="20.25" customHeight="1">
      <c r="A13" s="20"/>
      <c r="B13" s="20"/>
      <c r="C13" s="20" t="s">
        <v>30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24.15" customHeight="1">
      <c r="A14" s="20"/>
      <c r="B14" s="36" t="s">
        <v>31</v>
      </c>
      <c r="C14" s="33" t="s">
        <v>36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4"/>
      <c r="P14" s="34"/>
      <c r="Q14" s="34"/>
      <c r="R14" s="34"/>
      <c r="S14" s="34"/>
      <c r="T14" s="34"/>
      <c r="U14" s="34"/>
      <c r="V14" s="35"/>
      <c r="X14" s="35"/>
    </row>
    <row r="15" spans="1:24" ht="35.25" customHeight="1"/>
    <row r="16" spans="1:24" ht="198" customHeight="1">
      <c r="A16" s="44" t="s">
        <v>34</v>
      </c>
      <c r="B16" s="45"/>
      <c r="C16" s="46"/>
      <c r="D16" s="47" t="s">
        <v>38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2"/>
      <c r="D19" s="42"/>
      <c r="E19" s="14" t="s">
        <v>8</v>
      </c>
      <c r="F19" s="13"/>
      <c r="G19"/>
      <c r="I19" s="13"/>
    </row>
    <row r="20" spans="2:9" ht="29.45" customHeight="1">
      <c r="B20" s="10"/>
      <c r="C20" s="12"/>
      <c r="D20" s="15"/>
      <c r="E20" s="14" t="s">
        <v>35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2023-10-24T09:48:44Z</dcterms:modified>
</cp:coreProperties>
</file>